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13" sheetId="6" r:id="rId6"/>
    <sheet name="1518330" sheetId="7" r:id="rId7"/>
    <sheet name="1510180 (субв)" sheetId="8" r:id="rId8"/>
    <sheet name="спів. ДФРР" sheetId="9" r:id="rId9"/>
    <sheet name="ДФРР" sheetId="10" r:id="rId10"/>
    <sheet name="спів. ДФРР (2)" sheetId="11" r:id="rId11"/>
  </sheets>
  <definedNames/>
  <calcPr fullCalcOnLoad="1"/>
</workbook>
</file>

<file path=xl/sharedStrings.xml><?xml version="1.0" encoding="utf-8"?>
<sst xmlns="http://schemas.openxmlformats.org/spreadsheetml/2006/main" count="165" uniqueCount="63">
  <si>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</si>
  <si>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</si>
  <si>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</si>
  <si>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</si>
  <si>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</si>
  <si>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</si>
  <si>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</si>
  <si>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</si>
  <si>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</si>
  <si>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</si>
  <si>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</si>
  <si>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</si>
  <si>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</si>
  <si>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</si>
  <si>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</si>
  <si>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</si>
  <si>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</si>
  <si>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</si>
  <si>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</si>
  <si>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</si>
  <si>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</si>
  <si>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</si>
  <si>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</si>
  <si>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</si>
  <si>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</si>
  <si>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</si>
  <si>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</si>
  <si>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</si>
  <si>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</si>
  <si>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</si>
  <si>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</si>
  <si>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</si>
  <si>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</si>
  <si>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</si>
  <si>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</si>
  <si>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</si>
  <si>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</si>
  <si>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</si>
  <si>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</si>
  <si>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</si>
  <si>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</si>
  <si>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</si>
  <si>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</si>
  <si>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</si>
  <si>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</si>
  <si>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</si>
  <si>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</si>
  <si>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</si>
  <si>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</si>
  <si>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</si>
  <si>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</si>
  <si>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</si>
  <si>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</si>
  <si>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</si>
  <si>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</si>
  <si>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</si>
  <si>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</si>
  <si>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</si>
  <si>
    <t>Перелік видатків, які у 2019 році фінансуються за рахунок коштів фонду охорони навколишнього природного середовища по КПКВК 1518313</t>
  </si>
  <si>
    <t>Рішення облради від 04.04.2019 №10-17/VII, від  04.04.2019 №11-17/VII</t>
  </si>
  <si>
    <t>Реконстркуція каналізаційних мереж вулиць Незалежності, Некрасова, Сновської та в м.Сновськ Чернігівської області</t>
  </si>
  <si>
    <t>Придбання каналізаційного насосу марки FZC.5.22.1.5210 (Q-300 м3/год, Н-36,2 м)  для заміни зношеного на КНС м. Прилуки</t>
  </si>
  <si>
    <t>Будівництво системи водовідведення по вул. Незалежності в м. Ніжин Чернігівської області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</si>
</sst>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mmm/yyyy"/>
    <numFmt numFmtId="188" formatCode="0.000"/>
    <numFmt numFmtId="189" formatCode="#,##0.000"/>
    <numFmt numFmtId="190" formatCode="#,##0.0&quot;р.&quot;"/>
    <numFmt numFmtId="191" formatCode="#,##0.0_р_."/>
    <numFmt numFmtId="192" formatCode="dd/mm/yy;@"/>
    <numFmt numFmtId="193" formatCode="d/m/yy;@"/>
    <numFmt numFmtId="194" formatCode="000000"/>
    <numFmt numFmtId="195" formatCode="d/m/yy"/>
    <numFmt numFmtId="196" formatCode="#,##0.00_ ;\-#,##0.00\ "/>
    <numFmt numFmtId="197" formatCode="0.0000"/>
    <numFmt numFmtId="198" formatCode="#,##0.00_р_.;[Red]#,##0.00_р_."/>
    <numFmt numFmtId="199" formatCode="#,##0.00_р_."/>
    <numFmt numFmtId="200" formatCode="#,##0.0000"/>
    <numFmt numFmtId="201" formatCode="000000.0"/>
    <numFmt numFmtId="202" formatCode="#,##0.00&quot;р.&quot;"/>
    <numFmt numFmtId="203" formatCode="0.000000"/>
    <numFmt numFmtId="204" formatCode="0.00000"/>
    <numFmt numFmtId="205" formatCode="0000"/>
    <numFmt numFmtId="206" formatCode="#,##0.00;[Red]#,##0.00"/>
    <numFmt numFmtId="207" formatCode="#,##0.0;[Red]#,##0.0"/>
    <numFmt numFmtId="208" formatCode="#,##0;[Red]#,##0"/>
    <numFmt numFmtId="209" formatCode="#,##0.000;[Red]#,##0.000"/>
    <numFmt numFmtId="210" formatCode="#,##0.0000;[Red]#,##0.0000"/>
    <numFmt numFmtId="211" formatCode="#,##0.00000;[Red]#,##0.00000"/>
    <numFmt numFmtId="212" formatCode="d/m;@"/>
    <numFmt numFmtId="213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3" t="s">
        <v>17</v>
      </c>
      <c r="B1" s="23"/>
      <c r="C1" s="23"/>
      <c r="D1" s="23"/>
    </row>
    <row r="2" spans="1:4" ht="45.75" customHeight="1">
      <c r="A2" s="25" t="s">
        <v>12</v>
      </c>
      <c r="B2" s="25"/>
      <c r="C2" s="25"/>
      <c r="D2" s="25"/>
    </row>
    <row r="3" spans="1:5" ht="19.5" customHeight="1">
      <c r="A3" s="24">
        <v>43682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2076811.93</v>
      </c>
      <c r="D6" s="16">
        <f aca="true" t="shared" si="0" ref="D6:D23">B6-C6</f>
        <v>1719349.3</v>
      </c>
      <c r="E6" s="2"/>
    </row>
    <row r="7" spans="1:5" ht="56.25">
      <c r="A7" s="14" t="s">
        <v>20</v>
      </c>
      <c r="B7" s="19">
        <v>3791650</v>
      </c>
      <c r="C7" s="13">
        <v>0</v>
      </c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629858.61</v>
      </c>
      <c r="D8" s="8">
        <f t="shared" si="0"/>
        <v>3289591.39</v>
      </c>
      <c r="E8" s="2"/>
    </row>
    <row r="9" spans="1:5" ht="56.25">
      <c r="A9" s="14" t="s">
        <v>22</v>
      </c>
      <c r="B9" s="19">
        <v>3795250</v>
      </c>
      <c r="C9" s="13">
        <v>880491.56</v>
      </c>
      <c r="D9" s="8">
        <f t="shared" si="0"/>
        <v>2914758.44</v>
      </c>
      <c r="E9" s="2"/>
    </row>
    <row r="10" spans="1:5" ht="56.25">
      <c r="A10" s="14" t="s">
        <v>23</v>
      </c>
      <c r="B10" s="19">
        <v>3796150</v>
      </c>
      <c r="C10" s="13">
        <v>1580242.67</v>
      </c>
      <c r="D10" s="8">
        <f t="shared" si="0"/>
        <v>2215907.33</v>
      </c>
      <c r="E10" s="2"/>
    </row>
    <row r="11" spans="1:5" ht="56.25">
      <c r="A11" s="14" t="s">
        <v>24</v>
      </c>
      <c r="B11" s="19">
        <v>5582810.86</v>
      </c>
      <c r="C11" s="13">
        <v>3630209.78</v>
      </c>
      <c r="D11" s="8">
        <f t="shared" si="0"/>
        <v>1952601.0800000005</v>
      </c>
      <c r="E11" s="2"/>
    </row>
    <row r="12" spans="1:5" ht="56.25">
      <c r="A12" s="14" t="s">
        <v>25</v>
      </c>
      <c r="B12" s="19">
        <v>3790750</v>
      </c>
      <c r="C12" s="13">
        <v>1440155.46</v>
      </c>
      <c r="D12" s="8">
        <f t="shared" si="0"/>
        <v>2350594.54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232239.22</v>
      </c>
      <c r="D14" s="8">
        <f t="shared" si="0"/>
        <v>3687210.78</v>
      </c>
      <c r="E14" s="2"/>
    </row>
    <row r="15" spans="1:5" ht="56.25">
      <c r="A15" s="14" t="s">
        <v>28</v>
      </c>
      <c r="B15" s="19">
        <v>3919450</v>
      </c>
      <c r="C15" s="13">
        <v>232239.22</v>
      </c>
      <c r="D15" s="8">
        <f t="shared" si="0"/>
        <v>3687210.78</v>
      </c>
      <c r="E15" s="2"/>
    </row>
    <row r="16" spans="1:5" ht="56.25">
      <c r="A16" s="14" t="s">
        <v>29</v>
      </c>
      <c r="B16" s="19">
        <v>3793450</v>
      </c>
      <c r="C16" s="13">
        <v>1046220.52</v>
      </c>
      <c r="D16" s="8">
        <f t="shared" si="0"/>
        <v>2747229.48</v>
      </c>
      <c r="E16" s="2"/>
    </row>
    <row r="17" spans="1:5" ht="56.25">
      <c r="A17" s="14" t="s">
        <v>30</v>
      </c>
      <c r="B17" s="19">
        <v>3797950</v>
      </c>
      <c r="C17" s="13">
        <v>2562284.13</v>
      </c>
      <c r="D17" s="8">
        <f t="shared" si="0"/>
        <v>1235665.87</v>
      </c>
      <c r="E17" s="2"/>
    </row>
    <row r="18" spans="1:5" ht="56.25">
      <c r="A18" s="14" t="s">
        <v>31</v>
      </c>
      <c r="B18" s="19">
        <v>3791256.89</v>
      </c>
      <c r="C18" s="13">
        <v>1503691.77</v>
      </c>
      <c r="D18" s="8">
        <f t="shared" si="0"/>
        <v>2287565.12</v>
      </c>
      <c r="E18" s="2"/>
    </row>
    <row r="19" spans="1:5" ht="56.25">
      <c r="A19" s="14" t="s">
        <v>32</v>
      </c>
      <c r="B19" s="19">
        <v>5683870</v>
      </c>
      <c r="C19" s="13">
        <v>1572564.69</v>
      </c>
      <c r="D19" s="8">
        <f t="shared" si="0"/>
        <v>4111305.31</v>
      </c>
      <c r="E19" s="2"/>
    </row>
    <row r="20" spans="1:5" ht="56.25">
      <c r="A20" s="14" t="s">
        <v>33</v>
      </c>
      <c r="B20" s="19">
        <v>3789850</v>
      </c>
      <c r="C20" s="13">
        <v>876869.93</v>
      </c>
      <c r="D20" s="8">
        <f t="shared" si="0"/>
        <v>2912980.07</v>
      </c>
      <c r="E20" s="2"/>
    </row>
    <row r="21" spans="1:5" ht="56.25">
      <c r="A21" s="14" t="s">
        <v>34</v>
      </c>
      <c r="B21" s="19">
        <v>3791650</v>
      </c>
      <c r="C21" s="13">
        <v>882103.99</v>
      </c>
      <c r="D21" s="8">
        <f t="shared" si="0"/>
        <v>2909546.01</v>
      </c>
      <c r="E21" s="2"/>
    </row>
    <row r="22" spans="1:5" ht="56.25">
      <c r="A22" s="14" t="s">
        <v>35</v>
      </c>
      <c r="B22" s="19">
        <v>3798850</v>
      </c>
      <c r="C22" s="13">
        <v>1047888</v>
      </c>
      <c r="D22" s="8">
        <f t="shared" si="0"/>
        <v>2750962</v>
      </c>
      <c r="E22" s="2"/>
    </row>
    <row r="23" spans="1:5" ht="56.25">
      <c r="A23" s="14" t="s">
        <v>36</v>
      </c>
      <c r="B23" s="19">
        <v>3788950</v>
      </c>
      <c r="C23" s="13">
        <v>904344.79</v>
      </c>
      <c r="D23" s="8">
        <f t="shared" si="0"/>
        <v>2884605.21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22678652.269999996</v>
      </c>
      <c r="D24" s="3">
        <f>SUM(D6:D23)</f>
        <v>51447496.71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48</v>
      </c>
      <c r="B1" s="28"/>
      <c r="C1" s="28"/>
      <c r="D1" s="28"/>
    </row>
    <row r="2" spans="1:4" ht="29.25" customHeight="1">
      <c r="A2" s="31" t="s">
        <v>49</v>
      </c>
      <c r="B2" s="31"/>
      <c r="C2" s="31"/>
      <c r="D2" s="31"/>
    </row>
    <row r="3" spans="1:5" ht="26.25" customHeight="1">
      <c r="A3" s="29">
        <v>43682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4">B6-C6</f>
        <v>0.6200000001117587</v>
      </c>
    </row>
    <row r="7" spans="1:4" ht="33.75">
      <c r="A7" s="12" t="s">
        <v>51</v>
      </c>
      <c r="B7" s="7">
        <v>12000000</v>
      </c>
      <c r="C7" s="7">
        <v>2485811.55</v>
      </c>
      <c r="D7" s="8">
        <f t="shared" si="0"/>
        <v>9514188.45</v>
      </c>
    </row>
    <row r="8" spans="1:4" ht="33.75">
      <c r="A8" s="12" t="s">
        <v>52</v>
      </c>
      <c r="B8" s="7">
        <v>1612482</v>
      </c>
      <c r="C8" s="7">
        <v>1595252.04</v>
      </c>
      <c r="D8" s="8">
        <f t="shared" si="0"/>
        <v>17229.959999999963</v>
      </c>
    </row>
    <row r="9" spans="1:4" ht="67.5">
      <c r="A9" s="12" t="s">
        <v>53</v>
      </c>
      <c r="B9" s="7">
        <v>4500000</v>
      </c>
      <c r="C9" s="7">
        <v>0</v>
      </c>
      <c r="D9" s="8">
        <f t="shared" si="0"/>
        <v>4500000</v>
      </c>
    </row>
    <row r="10" spans="1:4" ht="78.75">
      <c r="A10" s="12" t="s">
        <v>54</v>
      </c>
      <c r="B10" s="7">
        <v>4306109</v>
      </c>
      <c r="C10" s="7">
        <v>0</v>
      </c>
      <c r="D10" s="8">
        <f t="shared" si="0"/>
        <v>4306109</v>
      </c>
    </row>
    <row r="11" spans="1:4" ht="12.75">
      <c r="A11" s="12"/>
      <c r="B11" s="7"/>
      <c r="C11" s="7">
        <v>0</v>
      </c>
      <c r="D11" s="8">
        <f t="shared" si="0"/>
        <v>0</v>
      </c>
    </row>
    <row r="12" spans="1:4" ht="12.75">
      <c r="A12" s="12"/>
      <c r="B12" s="7"/>
      <c r="C12" s="7">
        <v>0</v>
      </c>
      <c r="D12" s="8">
        <f t="shared" si="0"/>
        <v>0</v>
      </c>
    </row>
    <row r="13" spans="1:4" ht="12.75">
      <c r="A13" s="12"/>
      <c r="B13" s="7"/>
      <c r="C13" s="7">
        <v>0</v>
      </c>
      <c r="D13" s="8">
        <f t="shared" si="0"/>
        <v>0</v>
      </c>
    </row>
    <row r="14" spans="1:4" ht="12.75">
      <c r="A14" s="12"/>
      <c r="B14" s="7"/>
      <c r="C14" s="7">
        <v>0</v>
      </c>
      <c r="D14" s="8">
        <f t="shared" si="0"/>
        <v>0</v>
      </c>
    </row>
    <row r="15" spans="1:5" ht="12.75">
      <c r="A15" s="12"/>
      <c r="B15" s="7"/>
      <c r="C15" s="7"/>
      <c r="D15" s="8"/>
      <c r="E15" s="2"/>
    </row>
    <row r="16" spans="1:4" ht="17.25" customHeight="1">
      <c r="A16" s="4" t="s">
        <v>4</v>
      </c>
      <c r="B16" s="3">
        <f>SUM(B6:B15)</f>
        <v>26705677</v>
      </c>
      <c r="C16" s="3">
        <f>SUM(C6:C15)</f>
        <v>8368148.97</v>
      </c>
      <c r="D16" s="3">
        <f>B16-C16</f>
        <v>18337528.03</v>
      </c>
    </row>
    <row r="17" spans="1:4" ht="12.75">
      <c r="A17" s="1"/>
      <c r="B17" s="5"/>
      <c r="C17" s="21"/>
      <c r="D17" s="21"/>
    </row>
    <row r="19" spans="1:2" ht="12.75">
      <c r="A19" s="1"/>
      <c r="B19" s="11"/>
    </row>
    <row r="20" spans="1:2" ht="12.75">
      <c r="A20" s="1"/>
      <c r="B20" s="11"/>
    </row>
    <row r="21" spans="1:2" ht="12.75">
      <c r="A21" s="1"/>
      <c r="B21" s="11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55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43682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402600</v>
      </c>
      <c r="C6" s="7">
        <v>338332.45</v>
      </c>
      <c r="D6" s="8">
        <f>B6-C6</f>
        <v>64267.54999999999</v>
      </c>
    </row>
    <row r="7" spans="1:4" ht="78.75">
      <c r="A7" s="12" t="s">
        <v>56</v>
      </c>
      <c r="B7" s="7">
        <v>2451506</v>
      </c>
      <c r="C7" s="7">
        <v>0</v>
      </c>
      <c r="D7" s="8">
        <f>B7-C7</f>
        <v>2451506</v>
      </c>
    </row>
    <row r="8" spans="1:4" ht="33.75">
      <c r="A8" s="12" t="s">
        <v>57</v>
      </c>
      <c r="B8" s="7">
        <v>183962.68</v>
      </c>
      <c r="C8" s="7">
        <v>181989.53</v>
      </c>
      <c r="D8" s="8">
        <f>B8-C8</f>
        <v>1973.1499999999942</v>
      </c>
    </row>
    <row r="9" spans="1:4" ht="12.75">
      <c r="A9" s="10"/>
      <c r="B9" s="7"/>
      <c r="C9" s="10"/>
      <c r="D9" s="10"/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3038068.68</v>
      </c>
      <c r="C11" s="3">
        <f>SUM(C6:C10)</f>
        <v>520321.98</v>
      </c>
      <c r="D11" s="3">
        <f>SUM(D6:D10)</f>
        <v>2517746.6999999997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3" t="s">
        <v>18</v>
      </c>
      <c r="B1" s="23"/>
      <c r="C1" s="23"/>
      <c r="D1" s="23"/>
    </row>
    <row r="2" spans="1:4" ht="45.75" customHeight="1">
      <c r="A2" s="25" t="s">
        <v>11</v>
      </c>
      <c r="B2" s="25"/>
      <c r="C2" s="25"/>
      <c r="D2" s="25"/>
    </row>
    <row r="3" spans="1:5" ht="19.5" customHeight="1">
      <c r="A3" s="24">
        <v>43682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230756.88</v>
      </c>
      <c r="D6" s="16">
        <f aca="true" t="shared" si="0" ref="D6:D23">B6-C6</f>
        <v>338440.89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v>156920</v>
      </c>
      <c r="C8" s="13">
        <v>69984.29</v>
      </c>
      <c r="D8" s="8">
        <f t="shared" si="0"/>
        <v>86935.71</v>
      </c>
      <c r="E8" s="2"/>
    </row>
    <row r="9" spans="1:5" ht="56.25">
      <c r="A9" s="14" t="s">
        <v>22</v>
      </c>
      <c r="B9" s="18">
        <v>552237</v>
      </c>
      <c r="C9" s="13">
        <v>97832.39</v>
      </c>
      <c r="D9" s="8">
        <f t="shared" si="0"/>
        <v>454404.61</v>
      </c>
      <c r="E9" s="2"/>
    </row>
    <row r="10" spans="1:5" ht="56.25">
      <c r="A10" s="14" t="s">
        <v>23</v>
      </c>
      <c r="B10" s="18">
        <v>421790</v>
      </c>
      <c r="C10" s="13">
        <v>175582.52</v>
      </c>
      <c r="D10" s="8">
        <f t="shared" si="0"/>
        <v>246207.48</v>
      </c>
      <c r="E10" s="2"/>
    </row>
    <row r="11" spans="1:5" ht="56.25">
      <c r="A11" s="14" t="s">
        <v>24</v>
      </c>
      <c r="B11" s="18">
        <v>821692.96</v>
      </c>
      <c r="C11" s="13">
        <v>403356.66</v>
      </c>
      <c r="D11" s="8">
        <f t="shared" si="0"/>
        <v>418336.3</v>
      </c>
      <c r="E11" s="2"/>
    </row>
    <row r="12" spans="1:5" ht="56.25">
      <c r="A12" s="14" t="s">
        <v>25</v>
      </c>
      <c r="B12" s="18">
        <v>421190</v>
      </c>
      <c r="C12" s="13">
        <v>160017.27</v>
      </c>
      <c r="D12" s="8">
        <f t="shared" si="0"/>
        <v>261172.73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25804.36</v>
      </c>
      <c r="D14" s="8">
        <f t="shared" si="0"/>
        <v>409695.64</v>
      </c>
      <c r="E14" s="2"/>
    </row>
    <row r="15" spans="1:5" ht="56.25">
      <c r="A15" s="14" t="s">
        <v>28</v>
      </c>
      <c r="B15" s="18">
        <v>491050</v>
      </c>
      <c r="C15" s="13">
        <v>25804.36</v>
      </c>
      <c r="D15" s="8">
        <f t="shared" si="0"/>
        <v>465245.64</v>
      </c>
      <c r="E15" s="2"/>
    </row>
    <row r="16" spans="1:5" ht="56.25">
      <c r="A16" s="14" t="s">
        <v>29</v>
      </c>
      <c r="B16" s="18">
        <v>421540</v>
      </c>
      <c r="C16" s="13">
        <v>116246.73</v>
      </c>
      <c r="D16" s="8">
        <f t="shared" si="0"/>
        <v>305293.27</v>
      </c>
      <c r="E16" s="2"/>
    </row>
    <row r="17" spans="1:5" ht="56.25">
      <c r="A17" s="14" t="s">
        <v>30</v>
      </c>
      <c r="B17" s="18">
        <v>421995.65</v>
      </c>
      <c r="C17" s="13">
        <v>284698.25</v>
      </c>
      <c r="D17" s="8">
        <f t="shared" si="0"/>
        <v>137297.40000000002</v>
      </c>
      <c r="E17" s="2"/>
    </row>
    <row r="18" spans="1:5" ht="56.25">
      <c r="A18" s="14" t="s">
        <v>31</v>
      </c>
      <c r="B18" s="18">
        <v>545924.24</v>
      </c>
      <c r="C18" s="13">
        <v>167076.87</v>
      </c>
      <c r="D18" s="8">
        <f t="shared" si="0"/>
        <v>378847.37</v>
      </c>
      <c r="E18" s="2"/>
    </row>
    <row r="19" spans="1:5" ht="56.25">
      <c r="A19" s="14" t="s">
        <v>32</v>
      </c>
      <c r="B19" s="13">
        <v>631540</v>
      </c>
      <c r="C19" s="13">
        <v>174729.4</v>
      </c>
      <c r="D19" s="8">
        <f t="shared" si="0"/>
        <v>456810.6</v>
      </c>
      <c r="E19" s="2"/>
    </row>
    <row r="20" spans="1:5" ht="56.25">
      <c r="A20" s="14" t="s">
        <v>33</v>
      </c>
      <c r="B20" s="18">
        <v>555160</v>
      </c>
      <c r="C20" s="13">
        <v>97429.99</v>
      </c>
      <c r="D20" s="8">
        <f t="shared" si="0"/>
        <v>457730.01</v>
      </c>
      <c r="E20" s="2"/>
    </row>
    <row r="21" spans="1:5" ht="56.25">
      <c r="A21" s="14" t="s">
        <v>34</v>
      </c>
      <c r="B21" s="18">
        <v>220000</v>
      </c>
      <c r="C21" s="13">
        <v>98011.56</v>
      </c>
      <c r="D21" s="8">
        <f t="shared" si="0"/>
        <v>121988.44</v>
      </c>
      <c r="E21" s="2"/>
    </row>
    <row r="22" spans="1:5" ht="56.25">
      <c r="A22" s="14" t="s">
        <v>35</v>
      </c>
      <c r="B22" s="18">
        <v>566101</v>
      </c>
      <c r="C22" s="13">
        <v>116432</v>
      </c>
      <c r="D22" s="8">
        <f t="shared" si="0"/>
        <v>449669</v>
      </c>
      <c r="E22" s="2"/>
    </row>
    <row r="23" spans="1:5" ht="56.25">
      <c r="A23" s="14" t="s">
        <v>36</v>
      </c>
      <c r="B23" s="18">
        <v>250000</v>
      </c>
      <c r="C23" s="13">
        <v>100482.76</v>
      </c>
      <c r="D23" s="8">
        <f t="shared" si="0"/>
        <v>149517.24</v>
      </c>
      <c r="E23" s="2"/>
    </row>
    <row r="24" spans="1:4" ht="17.25" customHeight="1">
      <c r="A24" s="4" t="s">
        <v>4</v>
      </c>
      <c r="B24" s="3">
        <f>SUM(B6:B23)</f>
        <v>8243310.620000001</v>
      </c>
      <c r="C24" s="3">
        <f>SUM(C6:C23)</f>
        <v>2519850.29</v>
      </c>
      <c r="D24" s="3">
        <f>SUM(D6:D23)</f>
        <v>5723460.33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8" t="s">
        <v>16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43682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f>1500000+1000000+4258700</f>
        <v>6758700</v>
      </c>
      <c r="C6" s="13">
        <v>1321936.61</v>
      </c>
      <c r="D6" s="8">
        <f>B6-C6</f>
        <v>5436763.39</v>
      </c>
    </row>
    <row r="7" spans="1:4" ht="22.5">
      <c r="A7" s="14" t="s">
        <v>10</v>
      </c>
      <c r="B7" s="13">
        <f>200000+1000000+1000000+24788188+1161300+10000000+30000000+25981791.91+23339207.97</f>
        <v>117470487.88</v>
      </c>
      <c r="C7" s="13">
        <f>12203442.4+5556925.15+203308.16+22285553.21-23640.95+9366767.77+9996037.19+37298360.18+8908190.66</f>
        <v>105794943.76999998</v>
      </c>
      <c r="D7" s="8">
        <f>B7-C7</f>
        <v>11675544.110000014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128576487.88</v>
      </c>
      <c r="C9" s="17">
        <f>SUM(C6:C8)</f>
        <v>111464180.37999998</v>
      </c>
      <c r="D9" s="17">
        <f>SUM(D6:D8)</f>
        <v>17112307.500000015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43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43682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648954.75</v>
      </c>
      <c r="C7" s="7">
        <v>622187.61</v>
      </c>
      <c r="D7" s="8">
        <f>B7-C7</f>
        <v>26767.140000000014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803470.75</v>
      </c>
      <c r="C9" s="3">
        <f>SUM(C6:C8)</f>
        <v>776703.61</v>
      </c>
      <c r="D9" s="3">
        <f>SUM(D6:D8)</f>
        <v>26767.140000000014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41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43682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58</v>
      </c>
      <c r="B1" s="28"/>
      <c r="C1" s="28"/>
      <c r="D1" s="28"/>
    </row>
    <row r="2" spans="1:4" ht="29.25" customHeight="1">
      <c r="A2" s="31" t="s">
        <v>59</v>
      </c>
      <c r="B2" s="31"/>
      <c r="C2" s="31"/>
      <c r="D2" s="31"/>
    </row>
    <row r="3" spans="1:5" ht="26.25" customHeight="1">
      <c r="A3" s="29">
        <v>43682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20" t="s">
        <v>60</v>
      </c>
      <c r="B6" s="7">
        <v>1119100</v>
      </c>
      <c r="C6" s="7">
        <v>1104913.87</v>
      </c>
      <c r="D6" s="8">
        <f>B6-C6</f>
        <v>14186.129999999888</v>
      </c>
    </row>
    <row r="7" spans="1:4" ht="33.75">
      <c r="A7" s="20" t="s">
        <v>61</v>
      </c>
      <c r="B7" s="7">
        <v>307800</v>
      </c>
      <c r="C7" s="7">
        <v>307800</v>
      </c>
      <c r="D7" s="8">
        <f>B7-C7</f>
        <v>0</v>
      </c>
    </row>
    <row r="8" spans="1:5" ht="22.5">
      <c r="A8" s="14" t="s">
        <v>62</v>
      </c>
      <c r="B8" s="7">
        <v>325400</v>
      </c>
      <c r="C8" s="7">
        <v>0</v>
      </c>
      <c r="D8" s="8">
        <f>B8-C8</f>
        <v>325400</v>
      </c>
      <c r="E8" s="2"/>
    </row>
    <row r="9" spans="1:4" ht="17.25" customHeight="1">
      <c r="A9" s="4" t="s">
        <v>4</v>
      </c>
      <c r="B9" s="3">
        <f>SUM(B6:B8)</f>
        <v>1752300</v>
      </c>
      <c r="C9" s="3">
        <f>SUM(C8:C8)</f>
        <v>0</v>
      </c>
      <c r="D9" s="3">
        <f>SUM(D6:D8)</f>
        <v>339586.1299999999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38</v>
      </c>
      <c r="B1" s="28"/>
      <c r="C1" s="28"/>
      <c r="D1" s="28"/>
    </row>
    <row r="2" spans="1:4" ht="29.25" customHeight="1">
      <c r="A2" s="31" t="s">
        <v>39</v>
      </c>
      <c r="B2" s="31"/>
      <c r="C2" s="31"/>
      <c r="D2" s="31"/>
    </row>
    <row r="3" spans="1:5" ht="26.25" customHeight="1">
      <c r="A3" s="29">
        <v>43682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5" ht="33.75">
      <c r="A7" s="12" t="s">
        <v>40</v>
      </c>
      <c r="B7" s="7">
        <f>145450+435700</f>
        <v>581150</v>
      </c>
      <c r="C7" s="7">
        <v>479955.65</v>
      </c>
      <c r="D7" s="8">
        <f>B7-C7</f>
        <v>101194.34999999998</v>
      </c>
      <c r="E7" s="2"/>
    </row>
    <row r="8" spans="1:4" ht="17.25" customHeight="1">
      <c r="A8" s="4" t="s">
        <v>4</v>
      </c>
      <c r="B8" s="3">
        <f>SUM(B7:B7)</f>
        <v>581150</v>
      </c>
      <c r="C8" s="3">
        <f>SUM(C7:C7)</f>
        <v>479955.65</v>
      </c>
      <c r="D8" s="3">
        <f>SUM(D6:D7)</f>
        <v>101194.34999999998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13</v>
      </c>
      <c r="B1" s="28"/>
      <c r="C1" s="28"/>
      <c r="D1" s="28"/>
    </row>
    <row r="2" spans="1:4" ht="29.25" customHeight="1">
      <c r="A2" s="31" t="s">
        <v>14</v>
      </c>
      <c r="B2" s="31"/>
      <c r="C2" s="31"/>
      <c r="D2" s="31"/>
    </row>
    <row r="3" spans="1:5" ht="26.25" customHeight="1">
      <c r="A3" s="29">
        <v>43682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15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43682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2019-01-14T06:22:10Z</cp:lastPrinted>
  <dcterms:created xsi:type="dcterms:W3CDTF">2005-08-03T12:55:28Z</dcterms:created>
  <dcterms:modified xsi:type="dcterms:W3CDTF">2019-08-06T05:58:08Z</dcterms:modified>
  <cp:category/>
  <cp:version/>
  <cp:contentType/>
  <cp:contentStatus/>
</cp:coreProperties>
</file>